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údio\Downloads\"/>
    </mc:Choice>
  </mc:AlternateContent>
  <xr:revisionPtr revIDLastSave="0" documentId="8_{A1D7B3F5-2B29-4A82-9174-3612A0DF630F}" xr6:coauthVersionLast="47" xr6:coauthVersionMax="47" xr10:uidLastSave="{00000000-0000-0000-0000-000000000000}"/>
  <bookViews>
    <workbookView xWindow="-120" yWindow="-120" windowWidth="20730" windowHeight="11160" xr2:uid="{4033E0C6-E777-47FD-83D1-E98EFDD3C72F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F16" i="1"/>
  <c r="H21" i="1"/>
  <c r="F22" i="1" s="1"/>
  <c r="F19" i="1"/>
  <c r="H19" i="1" l="1"/>
  <c r="F24" i="1"/>
  <c r="H18" i="1"/>
  <c r="F25" i="1" l="1"/>
  <c r="F26" i="1" s="1"/>
  <c r="F27" i="1" s="1"/>
</calcChain>
</file>

<file path=xl/sharedStrings.xml><?xml version="1.0" encoding="utf-8"?>
<sst xmlns="http://schemas.openxmlformats.org/spreadsheetml/2006/main" count="22" uniqueCount="15">
  <si>
    <t>Valor à vista</t>
  </si>
  <si>
    <t>PGTO 1</t>
  </si>
  <si>
    <t>mensal</t>
  </si>
  <si>
    <t>meses</t>
  </si>
  <si>
    <t>mês</t>
  </si>
  <si>
    <t>VP</t>
  </si>
  <si>
    <t>a partir mês</t>
  </si>
  <si>
    <t>PGTO 2</t>
  </si>
  <si>
    <t>TAXA</t>
  </si>
  <si>
    <t>aa</t>
  </si>
  <si>
    <t>am</t>
  </si>
  <si>
    <t>DÍVIDA</t>
  </si>
  <si>
    <t>no presente</t>
  </si>
  <si>
    <t>DÍVIDA mês 24</t>
  </si>
  <si>
    <t>20% entrada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</si>
</sst>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$&quot;#,##0.00"/>
    <numFmt numFmtId="165" formatCode="&quot;R$&quot;#,##0.00;[Red]\-&quot;R$&quot;#,##0.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/>
    <xf numFmtId="9" fontId="0" fillId="0" borderId="0" xfId="0" applyNumberFormat="1"/>
    <xf numFmtId="165" fontId="0" fillId="0" borderId="0" xfId="0" applyNumberFormat="1"/>
    <xf numFmtId="2" fontId="0" fillId="0" borderId="0" xfId="0" applyNumberFormat="1"/>
    <xf numFmtId="10" fontId="0" fillId="2" borderId="0" xfId="0" applyNumberFormat="1" applyFill="1"/>
    <xf numFmtId="165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2</xdr:row>
      <xdr:rowOff>76199</xdr:rowOff>
    </xdr:from>
    <xdr:to>
      <xdr:col>13</xdr:col>
      <xdr:colOff>66675</xdr:colOff>
      <xdr:row>11</xdr:row>
      <xdr:rowOff>66674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EFCAB5F5-8C98-4A95-88C2-4252627A91BD}"/>
            </a:ext>
          </a:extLst>
        </xdr:cNvPr>
        <xdr:cNvSpPr txBox="1"/>
      </xdr:nvSpPr>
      <xdr:spPr>
        <a:xfrm>
          <a:off x="819150" y="457199"/>
          <a:ext cx="7172325" cy="1704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QUESTÃO 											</a:t>
          </a:r>
        </a:p>
        <a:p>
          <a:pPr algn="l"/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Um investidor fechou contrato para adquirir uma fábrica de componentes que está sendo construída junto a uma montadora de automóveis. O esquema para o pagamento é o seguinte: Valor à vista $6000000, o qual o investidor não possui neste momento, assim optou pela outra proposta de 20% de entrada, 30% distribuídos em parcelas mensais durante 2 anos. No final do segundo ano (no último mês) e do décimo ano deverão ser pagos dois reforços de $400000 (valores fixos). O restante da dívida deverá ser pago em parcelas fixas mensais a partir do ano 3, por mais 10 anos. A taxa de juros vigente é de 3% ao ano.</a:t>
          </a:r>
        </a:p>
        <a:p>
          <a:r>
            <a:rPr lang="pt-B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64BC6-AAE0-4BA6-86C8-1C36EB20F9A3}">
  <dimension ref="D15:I27"/>
  <sheetViews>
    <sheetView tabSelected="1" workbookViewId="0">
      <selection activeCell="A13" sqref="A13"/>
    </sheetView>
  </sheetViews>
  <sheetFormatPr defaultRowHeight="15" x14ac:dyDescent="0.25"/>
  <cols>
    <col min="4" max="4" width="15.28515625" customWidth="1"/>
    <col min="5" max="5" width="13.7109375" customWidth="1"/>
    <col min="6" max="6" width="15.5703125" customWidth="1"/>
    <col min="8" max="8" width="14.7109375" customWidth="1"/>
  </cols>
  <sheetData>
    <row r="15" spans="5:6" x14ac:dyDescent="0.25">
      <c r="E15" s="1" t="s">
        <v>0</v>
      </c>
      <c r="F15" s="2">
        <v>6000000</v>
      </c>
    </row>
    <row r="16" spans="5:6" x14ac:dyDescent="0.25">
      <c r="E16" t="s">
        <v>14</v>
      </c>
      <c r="F16" s="2">
        <f>0.2*F15</f>
        <v>1200000</v>
      </c>
    </row>
    <row r="17" spans="4:9" x14ac:dyDescent="0.25">
      <c r="D17" s="3">
        <v>0.3</v>
      </c>
      <c r="E17" s="2">
        <f>0.3*F15</f>
        <v>1800000</v>
      </c>
      <c r="F17" t="s">
        <v>1</v>
      </c>
      <c r="G17" t="s">
        <v>2</v>
      </c>
      <c r="H17">
        <v>24</v>
      </c>
      <c r="I17" t="s">
        <v>3</v>
      </c>
    </row>
    <row r="18" spans="4:9" x14ac:dyDescent="0.25">
      <c r="D18" t="s">
        <v>4</v>
      </c>
      <c r="E18">
        <v>24</v>
      </c>
      <c r="F18" s="2">
        <v>400000</v>
      </c>
      <c r="G18" t="s">
        <v>5</v>
      </c>
      <c r="H18" s="4">
        <f>PV(F22,E18,,-F18)</f>
        <v>377038.36365298211</v>
      </c>
    </row>
    <row r="19" spans="4:9" x14ac:dyDescent="0.25">
      <c r="D19" t="s">
        <v>4</v>
      </c>
      <c r="E19">
        <v>120</v>
      </c>
      <c r="F19" s="2">
        <f>F18</f>
        <v>400000</v>
      </c>
      <c r="G19" t="s">
        <v>5</v>
      </c>
      <c r="H19" s="4">
        <f>PV(F22,E19,,-F19)</f>
        <v>297637.56595663924</v>
      </c>
    </row>
    <row r="20" spans="4:9" x14ac:dyDescent="0.25">
      <c r="D20" t="s">
        <v>6</v>
      </c>
      <c r="E20">
        <v>25</v>
      </c>
      <c r="F20" t="s">
        <v>7</v>
      </c>
      <c r="G20" t="s">
        <v>2</v>
      </c>
      <c r="H20">
        <v>120</v>
      </c>
      <c r="I20" t="s">
        <v>3</v>
      </c>
    </row>
    <row r="21" spans="4:9" x14ac:dyDescent="0.25">
      <c r="E21" t="s">
        <v>8</v>
      </c>
      <c r="F21" s="3">
        <v>0.03</v>
      </c>
      <c r="G21" t="s">
        <v>9</v>
      </c>
      <c r="H21" s="5">
        <f>F21+1</f>
        <v>1.03</v>
      </c>
    </row>
    <row r="22" spans="4:9" x14ac:dyDescent="0.25">
      <c r="E22" t="s">
        <v>8</v>
      </c>
      <c r="F22" s="6">
        <f>RATE(12,,-1,H21)</f>
        <v>2.4662697723612593E-3</v>
      </c>
      <c r="G22" t="s">
        <v>10</v>
      </c>
    </row>
    <row r="24" spans="4:9" x14ac:dyDescent="0.25">
      <c r="E24" t="s">
        <v>1</v>
      </c>
      <c r="F24" s="7">
        <f>PMT(F22,H17,-E17)</f>
        <v>77333.958663214376</v>
      </c>
    </row>
    <row r="25" spans="4:9" x14ac:dyDescent="0.25">
      <c r="E25" t="s">
        <v>11</v>
      </c>
      <c r="F25" s="2">
        <f>F15-F16-E17-H18-H19</f>
        <v>2325324.0703903786</v>
      </c>
      <c r="G25" t="s">
        <v>12</v>
      </c>
    </row>
    <row r="26" spans="4:9" x14ac:dyDescent="0.25">
      <c r="E26" t="s">
        <v>13</v>
      </c>
      <c r="F26" s="4">
        <f>FV(F22,E18,,-F25)</f>
        <v>2466936.3062805524</v>
      </c>
    </row>
    <row r="27" spans="4:9" x14ac:dyDescent="0.25">
      <c r="E27" t="s">
        <v>7</v>
      </c>
      <c r="F27" s="7">
        <f>PMT(F22,H20,-F26)</f>
        <v>23774.856467140336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Estúdio</dc:creator>
  <cp:lastModifiedBy>Simone Meister Sommer Bilessimo</cp:lastModifiedBy>
  <dcterms:created xsi:type="dcterms:W3CDTF">2020-09-21T14:31:10Z</dcterms:created>
  <dcterms:modified xsi:type="dcterms:W3CDTF">2025-05-04T18:42:58Z</dcterms:modified>
</cp:coreProperties>
</file>